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68\O12 แผนการใช้จ่ายงบประมาณสถานีตำรวจประจำปี\O12\"/>
    </mc:Choice>
  </mc:AlternateContent>
  <xr:revisionPtr revIDLastSave="0" documentId="13_ncr:1_{7C76083A-97D4-4B3C-AE88-212FF49B06CE}" xr6:coauthVersionLast="47" xr6:coauthVersionMax="47" xr10:uidLastSave="{00000000-0000-0000-0000-000000000000}"/>
  <bookViews>
    <workbookView xWindow="-108" yWindow="-108" windowWidth="23256" windowHeight="12576" xr2:uid="{FBD95FCC-6B73-4D7A-A46B-665134BCE81D}"/>
  </bookViews>
  <sheets>
    <sheet name="แผนการใช้งบ" sheetId="3" r:id="rId1"/>
  </sheets>
  <definedNames>
    <definedName name="_xlnm.Print_Area" localSheetId="0">แผนการใช้งบ!$A$1:$K$77</definedName>
    <definedName name="_xlnm.Print_Titles" localSheetId="0">แผนการใช้งบ!$1:$6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3" l="1"/>
  <c r="D56" i="3"/>
  <c r="D31" i="3"/>
  <c r="D26" i="3" l="1"/>
  <c r="D32" i="3" s="1"/>
  <c r="D53" i="3"/>
  <c r="D28" i="3"/>
  <c r="D62" i="3" l="1"/>
  <c r="D58" i="3"/>
  <c r="D51" i="3"/>
  <c r="D49" i="3"/>
  <c r="D57" i="3" s="1"/>
</calcChain>
</file>

<file path=xl/sharedStrings.xml><?xml version="1.0" encoding="utf-8"?>
<sst xmlns="http://schemas.openxmlformats.org/spreadsheetml/2006/main" count="207" uniqueCount="114">
  <si>
    <t>แผนการใช้จ่ายงบประมาณ สถานีตำรวจภูธรหนองปลิง จังหวัดนครสวรรค์</t>
  </si>
  <si>
    <t>ที่</t>
  </si>
  <si>
    <t>วิธีดำเนินการ</t>
  </si>
  <si>
    <t>จำนวนงบประมาณ/แหล่งที่จัดสรร/สนับสนุน</t>
  </si>
  <si>
    <t>สตช.</t>
  </si>
  <si>
    <t>ภาครัฐ</t>
  </si>
  <si>
    <t>เอกชน</t>
  </si>
  <si>
    <t>อปท.</t>
  </si>
  <si>
    <t>อื่นๆ</t>
  </si>
  <si>
    <t>ระยะเวลา</t>
  </si>
  <si>
    <t>ดำเนินการ</t>
  </si>
  <si>
    <t>ผลที่คาดว่า</t>
  </si>
  <si>
    <t>จะได้รับ</t>
  </si>
  <si>
    <t>หมายเหตุ</t>
  </si>
  <si>
    <t>การบังคับใช้กฎหมาย อำนวยความยุติธรรมและบริการประชาชน</t>
  </si>
  <si>
    <t>ค่าตอบแทน</t>
  </si>
  <si>
    <t>ค่าตอบแทนนอกเวลาราชการ</t>
  </si>
  <si>
    <t>ค่าเดินทางไปราชการ</t>
  </si>
  <si>
    <t>ค่าซ่อมแซมยานพาหนะ</t>
  </si>
  <si>
    <t>จัดซื้อ-จัดจ้าง</t>
  </si>
  <si>
    <t>ค่าจ้างเหมาทำความสะอาด</t>
  </si>
  <si>
    <t>ค่าวัสดุสำนักงาน</t>
  </si>
  <si>
    <t>ค่าวัสดุจราจร</t>
  </si>
  <si>
    <t>ค่าน้ำมันเชื้อเพลิง</t>
  </si>
  <si>
    <t>ค่าสาธารณูปโภค</t>
  </si>
  <si>
    <t>การปฏิรูปกฎหมายาและพัฒนากระบวนการยุติธรรม</t>
  </si>
  <si>
    <t>รวมเงินที่ได้รับจัดสรร</t>
  </si>
  <si>
    <t>ชื่อโครงการ/กิจกรรม</t>
  </si>
  <si>
    <t>เป้าหมาย/</t>
  </si>
  <si>
    <t xml:space="preserve"> </t>
  </si>
  <si>
    <t>ข้อ O12</t>
  </si>
  <si>
    <t>ป้องกันปราบปรามสิ่งผิดกฎหมายให้ลดน้อยลง</t>
  </si>
  <si>
    <t>รักษาความปลอดภัยและทรัพย์สินให้แก่นักท่องเที่ยว</t>
  </si>
  <si>
    <t>ป้องกันและลดอุบัติเหตุทางถนน</t>
  </si>
  <si>
    <t>ได้รับความร่วมมือจาก อส.ตร.ในการแจ้งข่าวสารเกี่ยวกับสิ่งผิดกฎหมาย</t>
  </si>
  <si>
    <t>ได้รับความร่วมมือจากประชาชนได้มีความรู้ด้านกฎหมาย และดูแลทรัพย์สินของตนเอง</t>
  </si>
  <si>
    <t>ป้องกันอุบัติเหตุ, อาชญากรรม, ป้องกันปราบปรามสิ่งผิดกฎหมาย</t>
  </si>
  <si>
    <t>ควบคุมการใช้จ่ายค่าสาธารณูปโภคลดน้อยลง</t>
  </si>
  <si>
    <t>ควบคุมการใช้จ่ายค่าวัสดุสำนักงานอย่างประหยัด</t>
  </si>
  <si>
    <t>ควบคุมการใช้จ่ายค่าวัสดุจราจรอย่างประหยัด</t>
  </si>
  <si>
    <t>ความสะอาดรอบๆ บริเวณอาคารและพื้นที่โดยรอบ</t>
  </si>
  <si>
    <t>ดูแลรักษาสิ่งของหลวงไม่ให้เกิดชำรุดเสียหาย</t>
  </si>
  <si>
    <t>ผลการปฏิบัติงานเป็นไปอย่างมีประสิทธิภาพ</t>
  </si>
  <si>
    <t>(6 เดือน)</t>
  </si>
  <si>
    <t>ต.ค.67 - มี.ค.68</t>
  </si>
  <si>
    <t>ค่าเบี้ยประชุม กต.ตร.สภ.หนองปลิง</t>
  </si>
  <si>
    <t>ให้คำปรึกษาและส่งเสริมการปฏิบัติงานของตำรวจ</t>
  </si>
  <si>
    <t>เบิกจ่ายให้หน่วยงาน</t>
  </si>
  <si>
    <t>ทำสัญญาจัดจ้าง</t>
  </si>
  <si>
    <t>บุคคลภายนอก</t>
  </si>
  <si>
    <t>จัดซื้อวัสดุ สนง.</t>
  </si>
  <si>
    <t>ซ่อม/บำรุง รถยนต์, จยย.</t>
  </si>
  <si>
    <t>ใช้ในงานราชการ</t>
  </si>
  <si>
    <t>ค่าตอบแทนนักจิตวิทยา</t>
  </si>
  <si>
    <t>ค่าใช้จ่ายในการส่งหมายเรียกพยาน</t>
  </si>
  <si>
    <t>ค่าตอบแทนผู้ปฏิบัติงาน</t>
  </si>
  <si>
    <t>และการเบิกจ่ายเป็นไปตามระเบียบฯ</t>
  </si>
  <si>
    <t>ผู้ให้ข้อมูล(พยาน)</t>
  </si>
  <si>
    <t>ผู้นำส่งหมายเรียกฯ</t>
  </si>
  <si>
    <t>รวดเร็วและมีคุณภาพ</t>
  </si>
  <si>
    <t>ทำให้สำนวนคดีอาญาและจราจรบรรลุผลอย่าง</t>
  </si>
  <si>
    <t>โครงการดำเนินงานชุมชนยั่งยืน เพื่อแก้ไขปัญหา</t>
  </si>
  <si>
    <t>ยาเสพติดแบบครบวงจร ตามยุทธศาสตร์ชาติ</t>
  </si>
  <si>
    <t>โครงการตำรวจประสานโรงเรียน เพื่อแก้ไขปัญหา</t>
  </si>
  <si>
    <t>ต.ค.67 - มี.มิ.68</t>
  </si>
  <si>
    <t>ค่าเบี้ยประชุม และ</t>
  </si>
  <si>
    <t>ค่าตอบแทน,วัสดุ,</t>
  </si>
  <si>
    <t>น้ำมัน และอื่นๆ</t>
  </si>
  <si>
    <t>โครงการปราบปรามนักค้ายาเสพติด</t>
  </si>
  <si>
    <t>โครงการปราบปรามยาเสพติด</t>
  </si>
  <si>
    <t>ต.ค.67 - ก.ย.68</t>
  </si>
  <si>
    <t>(12 เดือน)</t>
  </si>
  <si>
    <t>กิจกรรมการรักษาความปลอดภัย และให้บริการ</t>
  </si>
  <si>
    <t>แก่นักท่องเที่ยว</t>
  </si>
  <si>
    <t>กิจกรรมการสกัดกั้นยาเสพติด(Heart Land)</t>
  </si>
  <si>
    <t>กิจกรรมการสลายเครือข่ายผู้มีอิทธิพลและกลุ่มชาติพันธุ์ฯ</t>
  </si>
  <si>
    <t>ประจำจุดตรวจ</t>
  </si>
  <si>
    <t>กิจกรรมการสกัดกั้นดำเนินการปิดล้อมตรวจค้น</t>
  </si>
  <si>
    <t>ค่าตอบแทนพยานการสอบสวนคดีอาญา</t>
  </si>
  <si>
    <t>การสอบสวนฯ</t>
  </si>
  <si>
    <t>ส่งหมายเรียกพยานให้กับผู้รับหมายให้บรรลุ</t>
  </si>
  <si>
    <t>วัตถุประสงค์อย่างรวดเร็ว และมีประสิทธิภาพ</t>
  </si>
  <si>
    <t>รวดเร็วและมีประสิทธิภาพ</t>
  </si>
  <si>
    <t>มาตรการคุ้มครองสิทธิ์</t>
  </si>
  <si>
    <t>ความพึงพอใจของผู้เสียหาย, พยาน, การดำเนิน-</t>
  </si>
  <si>
    <t>จัดหาอาหารสำหรับ</t>
  </si>
  <si>
    <t>ผู้ต้องหาครบถ้วน</t>
  </si>
  <si>
    <t>ผู้ต้องหาได้รับอาหารครบถ้วน</t>
  </si>
  <si>
    <t>ค่าอาหาร(ผู้ต้องหา)</t>
  </si>
  <si>
    <t>รณรงค์ป้องกันและลดอุบัติเหตุทางถนนในช่วงเทศกาลสำคัญ</t>
  </si>
  <si>
    <t>เทศกาลปีใหม่ พ.ศ.2568</t>
  </si>
  <si>
    <t>กิจกรรมตั้งจุดตรวจมีกล้อง(License Plate)</t>
  </si>
  <si>
    <t>กิจกรรมค่าสาธารณูปโภคประจำจุดตรวจ</t>
  </si>
  <si>
    <t>ค่าเบี้ยประชุม คกก.</t>
  </si>
  <si>
    <t>กิจกรรมค่าตอบแทนพนักงานสอบสวน กรณีชันสูตรพลิกศพ</t>
  </si>
  <si>
    <t xml:space="preserve">กิจกรรมค่าตอบแทนพยาน </t>
  </si>
  <si>
    <t>ค่าตอบแทนพยาน</t>
  </si>
  <si>
    <t>กิจกรรมการมีส่วนร่วมของประชาชน (อส.ตร)</t>
  </si>
  <si>
    <t>กิจกรรมการมีส่วนร่วมของประชาชน (ชมส.)</t>
  </si>
  <si>
    <t>ยาเสพติด (1 ตร. 1 ร.ร.)</t>
  </si>
  <si>
    <t>จัดซื้อน้ำมันเชื้อเพลิง</t>
  </si>
  <si>
    <t>ยอดยกไป</t>
  </si>
  <si>
    <t>ยอดยกมา</t>
  </si>
  <si>
    <t>ค่าน้ำมันเชื้อเพลิงรถอเนกประสงค์</t>
  </si>
  <si>
    <t>ตรวจแล้วถูกต้อง</t>
  </si>
  <si>
    <t>(ชรินทร์  เผือกสง่า)</t>
  </si>
  <si>
    <t>สว.อก.สภ.หนองปลิง</t>
  </si>
  <si>
    <t xml:space="preserve">       พ.ต.ท.</t>
  </si>
  <si>
    <t>พ.ต.อ.</t>
  </si>
  <si>
    <t>(วิริยะบัณฑิต  สถิตย์สุวชาติ)</t>
  </si>
  <si>
    <t>ผกก.สภ.หนองปลิง</t>
  </si>
  <si>
    <t xml:space="preserve">ทราบ     </t>
  </si>
  <si>
    <t>ประจำปีงบประมาณ พ.ศ. 2568 ไตรมาสที่ 1 - 2 ( ต.ค.67 - มี.ค.68 )</t>
  </si>
  <si>
    <t>ข้อมูล ณ วันที่ 11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</si>
</sst>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6"/>
      <color rgb="FFFF0000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shrinkToFit="1"/>
    </xf>
    <xf numFmtId="0" fontId="2" fillId="0" borderId="1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1" fillId="0" borderId="1" xfId="0" applyFont="1" applyBorder="1" applyAlignment="1">
      <alignment horizontal="right" shrinkToFit="1"/>
    </xf>
    <xf numFmtId="0" fontId="1" fillId="0" borderId="0" xfId="0" applyFont="1" applyAlignment="1">
      <alignment horizontal="center" shrinkToFit="1"/>
    </xf>
    <xf numFmtId="0" fontId="1" fillId="0" borderId="3" xfId="0" applyFont="1" applyBorder="1" applyAlignment="1">
      <alignment horizontal="center" shrinkToFit="1"/>
    </xf>
    <xf numFmtId="0" fontId="1" fillId="0" borderId="3" xfId="0" applyFont="1" applyBorder="1" applyAlignment="1">
      <alignment shrinkToFit="1"/>
    </xf>
    <xf numFmtId="0" fontId="1" fillId="0" borderId="4" xfId="0" applyFont="1" applyBorder="1" applyAlignment="1">
      <alignment shrinkToFit="1"/>
    </xf>
    <xf numFmtId="164" fontId="1" fillId="0" borderId="3" xfId="1" applyNumberFormat="1" applyFont="1" applyBorder="1" applyAlignment="1">
      <alignment shrinkToFit="1"/>
    </xf>
    <xf numFmtId="0" fontId="1" fillId="0" borderId="3" xfId="0" applyFont="1" applyBorder="1" applyAlignment="1">
      <alignment horizontal="left" shrinkToFit="1"/>
    </xf>
    <xf numFmtId="0" fontId="2" fillId="0" borderId="1" xfId="0" applyFont="1" applyBorder="1" applyAlignment="1">
      <alignment horizontal="right" shrinkToFit="1"/>
    </xf>
    <xf numFmtId="0" fontId="2" fillId="0" borderId="1" xfId="0" applyFont="1" applyBorder="1" applyAlignment="1">
      <alignment horizontal="left" shrinkToFit="1"/>
    </xf>
    <xf numFmtId="164" fontId="2" fillId="0" borderId="1" xfId="1" applyNumberFormat="1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164" fontId="1" fillId="0" borderId="7" xfId="1" applyNumberFormat="1" applyFont="1" applyBorder="1" applyAlignment="1">
      <alignment shrinkToFit="1"/>
    </xf>
    <xf numFmtId="164" fontId="1" fillId="0" borderId="6" xfId="1" applyNumberFormat="1" applyFont="1" applyBorder="1" applyAlignment="1">
      <alignment shrinkToFit="1"/>
    </xf>
    <xf numFmtId="0" fontId="1" fillId="0" borderId="0" xfId="0" applyFont="1" applyAlignment="1">
      <alignment horizontal="right" shrinkToFit="1"/>
    </xf>
    <xf numFmtId="164" fontId="1" fillId="0" borderId="5" xfId="1" applyNumberFormat="1" applyFont="1" applyBorder="1" applyAlignment="1">
      <alignment shrinkToFit="1"/>
    </xf>
    <xf numFmtId="0" fontId="1" fillId="0" borderId="7" xfId="0" applyFont="1" applyBorder="1" applyAlignment="1">
      <alignment horizontal="center" shrinkToFit="1"/>
    </xf>
    <xf numFmtId="0" fontId="1" fillId="0" borderId="5" xfId="0" applyFont="1" applyBorder="1" applyAlignment="1">
      <alignment horizontal="center" shrinkToFit="1"/>
    </xf>
    <xf numFmtId="0" fontId="1" fillId="0" borderId="8" xfId="0" applyFont="1" applyBorder="1" applyAlignment="1">
      <alignment horizontal="center" shrinkToFit="1"/>
    </xf>
    <xf numFmtId="0" fontId="1" fillId="0" borderId="8" xfId="0" applyFont="1" applyBorder="1" applyAlignment="1">
      <alignment shrinkToFit="1"/>
    </xf>
    <xf numFmtId="0" fontId="1" fillId="0" borderId="8" xfId="0" applyFont="1" applyBorder="1" applyAlignment="1">
      <alignment horizontal="left" shrinkToFit="1"/>
    </xf>
    <xf numFmtId="164" fontId="1" fillId="0" borderId="8" xfId="1" applyNumberFormat="1" applyFont="1" applyBorder="1" applyAlignment="1">
      <alignment shrinkToFit="1"/>
    </xf>
    <xf numFmtId="0" fontId="2" fillId="0" borderId="8" xfId="0" applyFont="1" applyBorder="1" applyAlignment="1">
      <alignment horizontal="center" shrinkToFit="1"/>
    </xf>
    <xf numFmtId="0" fontId="1" fillId="0" borderId="7" xfId="0" applyFont="1" applyBorder="1" applyAlignment="1">
      <alignment shrinkToFit="1"/>
    </xf>
    <xf numFmtId="0" fontId="1" fillId="0" borderId="7" xfId="0" applyFont="1" applyBorder="1" applyAlignment="1">
      <alignment horizontal="left" shrinkToFit="1"/>
    </xf>
    <xf numFmtId="43" fontId="1" fillId="0" borderId="8" xfId="1" applyFont="1" applyBorder="1" applyAlignment="1">
      <alignment horizontal="left" shrinkToFit="1"/>
    </xf>
    <xf numFmtId="0" fontId="1" fillId="0" borderId="6" xfId="0" applyFont="1" applyBorder="1" applyAlignment="1">
      <alignment horizontal="center" shrinkToFit="1"/>
    </xf>
    <xf numFmtId="0" fontId="1" fillId="0" borderId="6" xfId="0" applyFont="1" applyBorder="1" applyAlignment="1">
      <alignment shrinkToFit="1"/>
    </xf>
    <xf numFmtId="0" fontId="1" fillId="0" borderId="6" xfId="0" applyFont="1" applyBorder="1" applyAlignment="1">
      <alignment horizontal="left" shrinkToFit="1"/>
    </xf>
    <xf numFmtId="164" fontId="4" fillId="0" borderId="6" xfId="1" applyNumberFormat="1" applyFont="1" applyBorder="1" applyAlignment="1">
      <alignment shrinkToFit="1"/>
    </xf>
    <xf numFmtId="164" fontId="5" fillId="0" borderId="7" xfId="1" applyNumberFormat="1" applyFont="1" applyBorder="1" applyAlignment="1">
      <alignment shrinkToFit="1"/>
    </xf>
    <xf numFmtId="0" fontId="2" fillId="0" borderId="8" xfId="0" applyFont="1" applyBorder="1" applyAlignment="1">
      <alignment shrinkToFit="1"/>
    </xf>
    <xf numFmtId="164" fontId="5" fillId="0" borderId="8" xfId="1" applyNumberFormat="1" applyFont="1" applyBorder="1" applyAlignment="1">
      <alignment shrinkToFit="1"/>
    </xf>
    <xf numFmtId="164" fontId="5" fillId="0" borderId="5" xfId="1" applyNumberFormat="1" applyFont="1" applyBorder="1" applyAlignment="1">
      <alignment shrinkToFit="1"/>
    </xf>
    <xf numFmtId="0" fontId="5" fillId="0" borderId="4" xfId="0" applyFont="1" applyBorder="1" applyAlignment="1">
      <alignment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left" shrinkToFit="1"/>
    </xf>
    <xf numFmtId="0" fontId="5" fillId="0" borderId="6" xfId="0" applyFont="1" applyBorder="1" applyAlignment="1">
      <alignment horizontal="left" shrinkToFit="1"/>
    </xf>
    <xf numFmtId="0" fontId="5" fillId="0" borderId="7" xfId="0" applyFont="1" applyBorder="1" applyAlignment="1">
      <alignment shrinkToFit="1"/>
    </xf>
    <xf numFmtId="164" fontId="5" fillId="0" borderId="6" xfId="1" applyNumberFormat="1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0" xfId="0" applyFont="1"/>
    <xf numFmtId="0" fontId="5" fillId="0" borderId="6" xfId="0" applyFont="1" applyBorder="1" applyAlignment="1">
      <alignment horizontal="center" shrinkToFit="1"/>
    </xf>
    <xf numFmtId="164" fontId="5" fillId="0" borderId="7" xfId="1" applyNumberFormat="1" applyFont="1" applyFill="1" applyBorder="1" applyAlignment="1">
      <alignment shrinkToFit="1"/>
    </xf>
    <xf numFmtId="0" fontId="1" fillId="0" borderId="8" xfId="0" applyFont="1" applyBorder="1" applyAlignment="1">
      <alignment horizontal="right" shrinkToFit="1"/>
    </xf>
    <xf numFmtId="0" fontId="1" fillId="0" borderId="3" xfId="0" applyFont="1" applyBorder="1" applyAlignment="1">
      <alignment horizontal="right" shrinkToFit="1"/>
    </xf>
    <xf numFmtId="0" fontId="5" fillId="0" borderId="8" xfId="0" applyFont="1" applyBorder="1" applyAlignment="1">
      <alignment horizontal="left" shrinkToFit="1"/>
    </xf>
    <xf numFmtId="164" fontId="4" fillId="0" borderId="8" xfId="1" applyNumberFormat="1" applyFont="1" applyBorder="1" applyAlignment="1">
      <alignment shrinkToFit="1"/>
    </xf>
    <xf numFmtId="164" fontId="5" fillId="0" borderId="3" xfId="1" applyNumberFormat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1" fillId="0" borderId="0" xfId="0" applyFont="1" applyAlignment="1">
      <alignment horizontal="left" shrinkToFi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235527</xdr:colOff>
      <xdr:row>71</xdr:row>
      <xdr:rowOff>332509</xdr:rowOff>
    </xdr:from>
    <xdr:to>
      <xdr:col>3</xdr:col>
      <xdr:colOff>139392</xdr:colOff>
      <xdr:row>76</xdr:row>
      <xdr:rowOff>184669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D954073-1184-45E3-9998-DA555E8EF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127" y="16750145"/>
          <a:ext cx="873683" cy="10422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893619</xdr:colOff>
      <xdr:row>72</xdr:row>
      <xdr:rowOff>13854</xdr:rowOff>
    </xdr:from>
    <xdr:to>
      <xdr:col>9</xdr:col>
      <xdr:colOff>1332289</xdr:colOff>
      <xdr:row>73</xdr:row>
      <xdr:rowOff>166254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3368711-7916-41E2-A303-83A8E3A05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0510" y="16632381"/>
          <a:ext cx="438670" cy="353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13D77-1FDA-4582-8618-99283CA294C4}">
  <dimension ref="A1:L76"/>
  <sheetViews>
    <sheetView tabSelected="1" view="pageBreakPreview" zoomScale="110" zoomScaleNormal="110" zoomScaleSheetLayoutView="11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:K4"/>
    </sheetView>
  </sheetViews>
  <sheetFormatPr defaultColWidth="9" defaultRowHeight="18" customHeight="1"/>
  <cols>
    <col min="1" max="1" width="5.33203125" style="2" customWidth="1"/>
    <col min="2" max="2" width="36.88671875" style="2" customWidth="1"/>
    <col min="3" max="3" width="14.109375" style="7" customWidth="1"/>
    <col min="4" max="4" width="8.6640625" style="2" customWidth="1"/>
    <col min="5" max="8" width="4.109375" style="2" customWidth="1"/>
    <col min="9" max="9" width="10.21875" style="2" customWidth="1"/>
    <col min="10" max="10" width="35.6640625" style="2" customWidth="1"/>
    <col min="11" max="11" width="7.88671875" style="2" customWidth="1"/>
    <col min="12" max="16384" width="9" style="1"/>
  </cols>
  <sheetData>
    <row r="1" spans="1:11" ht="20.25" customHeight="1">
      <c r="K1" s="21" t="s">
        <v>30</v>
      </c>
    </row>
    <row r="2" spans="1:11" ht="20.25" customHeight="1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20.25" customHeight="1">
      <c r="A3" s="60" t="s">
        <v>112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20.25" customHeight="1">
      <c r="A4" s="60" t="s">
        <v>113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9.5" customHeight="1">
      <c r="A5" s="61" t="s">
        <v>1</v>
      </c>
      <c r="B5" s="61" t="s">
        <v>27</v>
      </c>
      <c r="C5" s="17" t="s">
        <v>28</v>
      </c>
      <c r="D5" s="62" t="s">
        <v>3</v>
      </c>
      <c r="E5" s="62"/>
      <c r="F5" s="62"/>
      <c r="G5" s="62"/>
      <c r="H5" s="62"/>
      <c r="I5" s="4" t="s">
        <v>9</v>
      </c>
      <c r="J5" s="4" t="s">
        <v>11</v>
      </c>
      <c r="K5" s="61" t="s">
        <v>13</v>
      </c>
    </row>
    <row r="6" spans="1:11" ht="19.5" customHeight="1">
      <c r="A6" s="61"/>
      <c r="B6" s="61"/>
      <c r="C6" s="18" t="s">
        <v>2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5" t="s">
        <v>10</v>
      </c>
      <c r="J6" s="5" t="s">
        <v>12</v>
      </c>
      <c r="K6" s="61"/>
    </row>
    <row r="7" spans="1:11" ht="18" customHeight="1">
      <c r="A7" s="25"/>
      <c r="B7" s="38" t="s">
        <v>14</v>
      </c>
      <c r="C7" s="32"/>
      <c r="D7" s="28"/>
      <c r="E7" s="28"/>
      <c r="F7" s="28"/>
      <c r="G7" s="28"/>
      <c r="H7" s="28"/>
      <c r="I7" s="26"/>
      <c r="J7" s="30"/>
      <c r="K7" s="25"/>
    </row>
    <row r="8" spans="1:11" ht="18" customHeight="1">
      <c r="A8" s="23">
        <v>1</v>
      </c>
      <c r="B8" s="30" t="s">
        <v>16</v>
      </c>
      <c r="C8" s="31" t="s">
        <v>55</v>
      </c>
      <c r="D8" s="19">
        <v>452200</v>
      </c>
      <c r="E8" s="19">
        <v>0</v>
      </c>
      <c r="F8" s="19">
        <v>0</v>
      </c>
      <c r="G8" s="19">
        <v>0</v>
      </c>
      <c r="H8" s="19">
        <v>0</v>
      </c>
      <c r="I8" s="30" t="s">
        <v>44</v>
      </c>
      <c r="J8" s="30" t="s">
        <v>42</v>
      </c>
      <c r="K8" s="30"/>
    </row>
    <row r="9" spans="1:11" ht="18" customHeight="1">
      <c r="A9" s="33"/>
      <c r="B9" s="34"/>
      <c r="C9" s="35"/>
      <c r="D9" s="20"/>
      <c r="E9" s="20"/>
      <c r="F9" s="20"/>
      <c r="G9" s="20"/>
      <c r="H9" s="20"/>
      <c r="I9" s="33" t="s">
        <v>43</v>
      </c>
      <c r="J9" s="34" t="s">
        <v>56</v>
      </c>
      <c r="K9" s="34"/>
    </row>
    <row r="10" spans="1:11" ht="18" customHeight="1">
      <c r="A10" s="23">
        <v>2</v>
      </c>
      <c r="B10" s="30" t="s">
        <v>17</v>
      </c>
      <c r="C10" s="31" t="s">
        <v>17</v>
      </c>
      <c r="D10" s="19">
        <v>216600</v>
      </c>
      <c r="E10" s="19">
        <v>0</v>
      </c>
      <c r="F10" s="19">
        <v>0</v>
      </c>
      <c r="G10" s="19">
        <v>0</v>
      </c>
      <c r="H10" s="19">
        <v>0</v>
      </c>
      <c r="I10" s="30" t="s">
        <v>44</v>
      </c>
      <c r="J10" s="30" t="s">
        <v>31</v>
      </c>
      <c r="K10" s="23"/>
    </row>
    <row r="11" spans="1:11" ht="18" customHeight="1">
      <c r="A11" s="33"/>
      <c r="B11" s="34"/>
      <c r="C11" s="35"/>
      <c r="D11" s="20"/>
      <c r="E11" s="20"/>
      <c r="F11" s="20"/>
      <c r="G11" s="20"/>
      <c r="H11" s="20"/>
      <c r="I11" s="33" t="s">
        <v>43</v>
      </c>
      <c r="J11" s="34"/>
      <c r="K11" s="33"/>
    </row>
    <row r="12" spans="1:11" ht="18" customHeight="1">
      <c r="A12" s="23">
        <v>3</v>
      </c>
      <c r="B12" s="30" t="s">
        <v>18</v>
      </c>
      <c r="C12" s="31" t="s">
        <v>19</v>
      </c>
      <c r="D12" s="19">
        <v>19400</v>
      </c>
      <c r="E12" s="19">
        <v>0</v>
      </c>
      <c r="F12" s="19">
        <v>0</v>
      </c>
      <c r="G12" s="19">
        <v>0</v>
      </c>
      <c r="H12" s="19">
        <v>0</v>
      </c>
      <c r="I12" s="30" t="s">
        <v>44</v>
      </c>
      <c r="J12" s="30" t="s">
        <v>41</v>
      </c>
      <c r="K12" s="23"/>
    </row>
    <row r="13" spans="1:11" ht="18" customHeight="1">
      <c r="A13" s="33"/>
      <c r="B13" s="34"/>
      <c r="C13" s="35" t="s">
        <v>51</v>
      </c>
      <c r="D13" s="20"/>
      <c r="E13" s="20"/>
      <c r="F13" s="20"/>
      <c r="G13" s="20"/>
      <c r="H13" s="20"/>
      <c r="I13" s="33" t="s">
        <v>43</v>
      </c>
      <c r="J13" s="34"/>
      <c r="K13" s="33"/>
    </row>
    <row r="14" spans="1:11" ht="18" customHeight="1">
      <c r="A14" s="23">
        <v>4</v>
      </c>
      <c r="B14" s="30" t="s">
        <v>20</v>
      </c>
      <c r="C14" s="31" t="s">
        <v>48</v>
      </c>
      <c r="D14" s="19">
        <v>60000</v>
      </c>
      <c r="E14" s="19">
        <v>0</v>
      </c>
      <c r="F14" s="19">
        <v>0</v>
      </c>
      <c r="G14" s="19">
        <v>0</v>
      </c>
      <c r="H14" s="19">
        <v>0</v>
      </c>
      <c r="I14" s="30" t="s">
        <v>44</v>
      </c>
      <c r="J14" s="30" t="s">
        <v>40</v>
      </c>
      <c r="K14" s="23"/>
    </row>
    <row r="15" spans="1:11" ht="18" customHeight="1">
      <c r="A15" s="33"/>
      <c r="B15" s="34"/>
      <c r="C15" s="35" t="s">
        <v>49</v>
      </c>
      <c r="D15" s="20"/>
      <c r="E15" s="20"/>
      <c r="F15" s="20"/>
      <c r="G15" s="20"/>
      <c r="H15" s="20"/>
      <c r="I15" s="33" t="s">
        <v>43</v>
      </c>
      <c r="J15" s="34"/>
      <c r="K15" s="33"/>
    </row>
    <row r="16" spans="1:11" ht="18" customHeight="1">
      <c r="A16" s="23">
        <v>5</v>
      </c>
      <c r="B16" s="30" t="s">
        <v>21</v>
      </c>
      <c r="C16" s="31" t="s">
        <v>50</v>
      </c>
      <c r="D16" s="19">
        <v>32700</v>
      </c>
      <c r="E16" s="19">
        <v>0</v>
      </c>
      <c r="F16" s="19">
        <v>0</v>
      </c>
      <c r="G16" s="19">
        <v>0</v>
      </c>
      <c r="H16" s="19">
        <v>0</v>
      </c>
      <c r="I16" s="30" t="s">
        <v>44</v>
      </c>
      <c r="J16" s="30" t="s">
        <v>38</v>
      </c>
      <c r="K16" s="23"/>
    </row>
    <row r="17" spans="1:11" ht="18" customHeight="1">
      <c r="A17" s="33"/>
      <c r="B17" s="34"/>
      <c r="C17" s="35" t="s">
        <v>52</v>
      </c>
      <c r="D17" s="20"/>
      <c r="E17" s="20"/>
      <c r="F17" s="20"/>
      <c r="G17" s="20"/>
      <c r="H17" s="20"/>
      <c r="I17" s="33" t="s">
        <v>43</v>
      </c>
      <c r="J17" s="34"/>
      <c r="K17" s="33"/>
    </row>
    <row r="18" spans="1:11" ht="18" customHeight="1">
      <c r="A18" s="23">
        <v>6</v>
      </c>
      <c r="B18" s="30" t="s">
        <v>22</v>
      </c>
      <c r="C18" s="31" t="s">
        <v>19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30" t="s">
        <v>44</v>
      </c>
      <c r="J18" s="30" t="s">
        <v>39</v>
      </c>
      <c r="K18" s="23"/>
    </row>
    <row r="19" spans="1:11" ht="18" customHeight="1">
      <c r="A19" s="33"/>
      <c r="B19" s="34"/>
      <c r="C19" s="35" t="s">
        <v>52</v>
      </c>
      <c r="D19" s="20"/>
      <c r="E19" s="20"/>
      <c r="F19" s="20"/>
      <c r="G19" s="20"/>
      <c r="H19" s="20"/>
      <c r="I19" s="33" t="s">
        <v>43</v>
      </c>
      <c r="J19" s="34"/>
      <c r="K19" s="33"/>
    </row>
    <row r="20" spans="1:11" ht="18" customHeight="1">
      <c r="A20" s="23">
        <v>7</v>
      </c>
      <c r="B20" s="30" t="s">
        <v>23</v>
      </c>
      <c r="C20" s="31" t="s">
        <v>100</v>
      </c>
      <c r="D20" s="19">
        <v>1043200</v>
      </c>
      <c r="E20" s="19">
        <v>0</v>
      </c>
      <c r="F20" s="19">
        <v>0</v>
      </c>
      <c r="G20" s="19">
        <v>0</v>
      </c>
      <c r="H20" s="19">
        <v>0</v>
      </c>
      <c r="I20" s="30" t="s">
        <v>44</v>
      </c>
      <c r="J20" s="30" t="s">
        <v>36</v>
      </c>
      <c r="K20" s="23"/>
    </row>
    <row r="21" spans="1:11" ht="18" customHeight="1">
      <c r="A21" s="33"/>
      <c r="B21" s="34"/>
      <c r="C21" s="35"/>
      <c r="D21" s="20"/>
      <c r="E21" s="20"/>
      <c r="F21" s="20"/>
      <c r="G21" s="20"/>
      <c r="H21" s="20"/>
      <c r="I21" s="33" t="s">
        <v>43</v>
      </c>
      <c r="J21" s="34"/>
      <c r="K21" s="33"/>
    </row>
    <row r="22" spans="1:11" ht="18" customHeight="1">
      <c r="A22" s="23">
        <v>8</v>
      </c>
      <c r="B22" s="30" t="s">
        <v>24</v>
      </c>
      <c r="C22" s="31" t="s">
        <v>47</v>
      </c>
      <c r="D22" s="19">
        <v>450000</v>
      </c>
      <c r="E22" s="19">
        <v>0</v>
      </c>
      <c r="F22" s="19">
        <v>0</v>
      </c>
      <c r="G22" s="19">
        <v>0</v>
      </c>
      <c r="H22" s="19">
        <v>0</v>
      </c>
      <c r="I22" s="30" t="s">
        <v>44</v>
      </c>
      <c r="J22" s="30" t="s">
        <v>37</v>
      </c>
      <c r="K22" s="23"/>
    </row>
    <row r="23" spans="1:11" ht="18" customHeight="1">
      <c r="A23" s="33"/>
      <c r="B23" s="34"/>
      <c r="C23" s="35"/>
      <c r="D23" s="20"/>
      <c r="E23" s="20"/>
      <c r="F23" s="20"/>
      <c r="G23" s="20"/>
      <c r="H23" s="20"/>
      <c r="I23" s="33" t="s">
        <v>43</v>
      </c>
      <c r="J23" s="34"/>
      <c r="K23" s="33"/>
    </row>
    <row r="24" spans="1:11" ht="18" customHeight="1">
      <c r="A24" s="23">
        <v>9</v>
      </c>
      <c r="B24" s="10" t="s">
        <v>97</v>
      </c>
      <c r="C24" s="31" t="s">
        <v>55</v>
      </c>
      <c r="D24" s="19">
        <v>8000</v>
      </c>
      <c r="E24" s="19">
        <v>0</v>
      </c>
      <c r="F24" s="19">
        <v>0</v>
      </c>
      <c r="G24" s="19">
        <v>0</v>
      </c>
      <c r="H24" s="19">
        <v>0</v>
      </c>
      <c r="I24" s="30" t="s">
        <v>44</v>
      </c>
      <c r="J24" s="30" t="s">
        <v>34</v>
      </c>
      <c r="K24" s="23"/>
    </row>
    <row r="25" spans="1:11" ht="18" customHeight="1">
      <c r="A25" s="33"/>
      <c r="B25" s="34"/>
      <c r="C25" s="35"/>
      <c r="D25" s="20"/>
      <c r="E25" s="20"/>
      <c r="F25" s="20"/>
      <c r="G25" s="20"/>
      <c r="H25" s="20"/>
      <c r="I25" s="33" t="s">
        <v>43</v>
      </c>
      <c r="J25" s="34"/>
      <c r="K25" s="33"/>
    </row>
    <row r="26" spans="1:11" ht="18" customHeight="1">
      <c r="A26" s="23">
        <v>10</v>
      </c>
      <c r="B26" s="10" t="s">
        <v>98</v>
      </c>
      <c r="C26" s="31" t="s">
        <v>55</v>
      </c>
      <c r="D26" s="19">
        <f>34000+8500</f>
        <v>42500</v>
      </c>
      <c r="E26" s="19">
        <v>0</v>
      </c>
      <c r="F26" s="19">
        <v>0</v>
      </c>
      <c r="G26" s="19">
        <v>0</v>
      </c>
      <c r="H26" s="19">
        <v>0</v>
      </c>
      <c r="I26" s="30" t="s">
        <v>44</v>
      </c>
      <c r="J26" s="30" t="s">
        <v>35</v>
      </c>
      <c r="K26" s="23"/>
    </row>
    <row r="27" spans="1:11" ht="18" customHeight="1">
      <c r="A27" s="33"/>
      <c r="B27" s="34"/>
      <c r="C27" s="35" t="s">
        <v>23</v>
      </c>
      <c r="D27" s="20"/>
      <c r="E27" s="20"/>
      <c r="F27" s="20"/>
      <c r="G27" s="20"/>
      <c r="H27" s="20"/>
      <c r="I27" s="33" t="s">
        <v>43</v>
      </c>
      <c r="J27" s="34"/>
      <c r="K27" s="33"/>
    </row>
    <row r="28" spans="1:11" ht="18" customHeight="1">
      <c r="A28" s="23">
        <v>11</v>
      </c>
      <c r="B28" s="30" t="s">
        <v>63</v>
      </c>
      <c r="C28" s="43" t="s">
        <v>65</v>
      </c>
      <c r="D28" s="37">
        <f>1140+1000</f>
        <v>2140</v>
      </c>
      <c r="E28" s="19">
        <v>0</v>
      </c>
      <c r="F28" s="19">
        <v>0</v>
      </c>
      <c r="G28" s="19">
        <v>0</v>
      </c>
      <c r="H28" s="19">
        <v>0</v>
      </c>
      <c r="I28" s="30" t="s">
        <v>64</v>
      </c>
      <c r="J28" s="30" t="s">
        <v>31</v>
      </c>
      <c r="K28" s="23"/>
    </row>
    <row r="29" spans="1:11" ht="18" customHeight="1">
      <c r="A29" s="33"/>
      <c r="B29" s="34" t="s">
        <v>99</v>
      </c>
      <c r="C29" s="44" t="s">
        <v>23</v>
      </c>
      <c r="D29" s="36"/>
      <c r="E29" s="20"/>
      <c r="F29" s="20"/>
      <c r="G29" s="20"/>
      <c r="H29" s="20"/>
      <c r="I29" s="33" t="s">
        <v>43</v>
      </c>
      <c r="J29" s="34"/>
      <c r="K29" s="33"/>
    </row>
    <row r="30" spans="1:11" ht="18" customHeight="1">
      <c r="A30" s="25"/>
      <c r="B30" s="26"/>
      <c r="C30" s="53"/>
      <c r="D30" s="54"/>
      <c r="E30" s="28"/>
      <c r="F30" s="28"/>
      <c r="G30" s="28"/>
      <c r="H30" s="28"/>
      <c r="I30" s="25"/>
      <c r="J30" s="26"/>
      <c r="K30" s="24"/>
    </row>
    <row r="31" spans="1:11" ht="18" customHeight="1">
      <c r="A31" s="8" t="s">
        <v>29</v>
      </c>
      <c r="B31" s="52" t="s">
        <v>101</v>
      </c>
      <c r="C31" s="12"/>
      <c r="D31" s="11">
        <f>SUM(D7:D30)</f>
        <v>2326740</v>
      </c>
      <c r="E31" s="11"/>
      <c r="F31" s="11"/>
      <c r="G31" s="11"/>
      <c r="H31" s="11"/>
      <c r="I31" s="8"/>
      <c r="J31" s="9"/>
      <c r="K31" s="33"/>
    </row>
    <row r="32" spans="1:11" ht="18" customHeight="1">
      <c r="A32" s="25"/>
      <c r="B32" s="51" t="s">
        <v>102</v>
      </c>
      <c r="C32" s="27"/>
      <c r="D32" s="28">
        <f>+D31</f>
        <v>2326740</v>
      </c>
      <c r="E32" s="28"/>
      <c r="F32" s="28"/>
      <c r="G32" s="28"/>
      <c r="H32" s="28"/>
      <c r="I32" s="25"/>
      <c r="J32" s="26"/>
      <c r="K32" s="25"/>
    </row>
    <row r="33" spans="1:12" ht="18" customHeight="1">
      <c r="A33" s="23">
        <v>12</v>
      </c>
      <c r="B33" s="30" t="s">
        <v>89</v>
      </c>
      <c r="C33" s="31" t="s">
        <v>55</v>
      </c>
      <c r="D33" s="19">
        <v>29550</v>
      </c>
      <c r="E33" s="19">
        <v>0</v>
      </c>
      <c r="F33" s="19">
        <v>0</v>
      </c>
      <c r="G33" s="19">
        <v>0</v>
      </c>
      <c r="H33" s="19">
        <v>0</v>
      </c>
      <c r="I33" s="30" t="s">
        <v>44</v>
      </c>
      <c r="J33" s="30" t="s">
        <v>33</v>
      </c>
      <c r="K33" s="30"/>
    </row>
    <row r="34" spans="1:12" ht="18" customHeight="1">
      <c r="A34" s="33"/>
      <c r="B34" s="34" t="s">
        <v>90</v>
      </c>
      <c r="C34" s="35"/>
      <c r="D34" s="20"/>
      <c r="E34" s="20"/>
      <c r="F34" s="20"/>
      <c r="G34" s="20"/>
      <c r="H34" s="20"/>
      <c r="I34" s="33" t="s">
        <v>43</v>
      </c>
      <c r="J34" s="34"/>
      <c r="K34" s="34"/>
    </row>
    <row r="35" spans="1:12" ht="18" customHeight="1">
      <c r="A35" s="23">
        <v>13</v>
      </c>
      <c r="B35" s="30" t="s">
        <v>72</v>
      </c>
      <c r="C35" s="31" t="s">
        <v>55</v>
      </c>
      <c r="D35" s="19">
        <v>72180</v>
      </c>
      <c r="E35" s="19">
        <v>0</v>
      </c>
      <c r="F35" s="19">
        <v>0</v>
      </c>
      <c r="G35" s="19">
        <v>0</v>
      </c>
      <c r="H35" s="19">
        <v>0</v>
      </c>
      <c r="I35" s="30" t="s">
        <v>44</v>
      </c>
      <c r="J35" s="30" t="s">
        <v>32</v>
      </c>
      <c r="K35" s="30"/>
    </row>
    <row r="36" spans="1:12" ht="18" customHeight="1">
      <c r="A36" s="33"/>
      <c r="B36" s="34" t="s">
        <v>73</v>
      </c>
      <c r="C36" s="35"/>
      <c r="D36" s="20"/>
      <c r="E36" s="20"/>
      <c r="F36" s="20"/>
      <c r="G36" s="20"/>
      <c r="H36" s="20"/>
      <c r="I36" s="33" t="s">
        <v>43</v>
      </c>
      <c r="J36" s="34"/>
      <c r="K36" s="34"/>
    </row>
    <row r="37" spans="1:12" s="48" customFormat="1" ht="18" customHeight="1">
      <c r="A37" s="47">
        <v>14</v>
      </c>
      <c r="B37" s="45" t="s">
        <v>69</v>
      </c>
      <c r="C37" s="43" t="s">
        <v>55</v>
      </c>
      <c r="D37" s="37">
        <v>10000</v>
      </c>
      <c r="E37" s="37">
        <v>0</v>
      </c>
      <c r="F37" s="37">
        <v>0</v>
      </c>
      <c r="G37" s="37">
        <v>0</v>
      </c>
      <c r="H37" s="37">
        <v>0</v>
      </c>
      <c r="I37" s="45" t="s">
        <v>44</v>
      </c>
      <c r="J37" s="45" t="s">
        <v>31</v>
      </c>
      <c r="K37" s="45"/>
      <c r="L37" s="48" t="s">
        <v>29</v>
      </c>
    </row>
    <row r="38" spans="1:12" s="48" customFormat="1" ht="18" customHeight="1">
      <c r="A38" s="49"/>
      <c r="B38" s="42" t="s">
        <v>77</v>
      </c>
      <c r="C38" s="44"/>
      <c r="D38" s="46"/>
      <c r="E38" s="46"/>
      <c r="F38" s="46"/>
      <c r="G38" s="46"/>
      <c r="H38" s="46"/>
      <c r="I38" s="49" t="s">
        <v>43</v>
      </c>
      <c r="J38" s="42"/>
      <c r="K38" s="42"/>
    </row>
    <row r="39" spans="1:12" ht="18" customHeight="1">
      <c r="A39" s="23">
        <v>15</v>
      </c>
      <c r="B39" s="30" t="s">
        <v>69</v>
      </c>
      <c r="C39" s="31" t="s">
        <v>55</v>
      </c>
      <c r="D39" s="37">
        <v>48550</v>
      </c>
      <c r="E39" s="19">
        <v>0</v>
      </c>
      <c r="F39" s="19">
        <v>0</v>
      </c>
      <c r="G39" s="19">
        <v>0</v>
      </c>
      <c r="H39" s="19">
        <v>0</v>
      </c>
      <c r="I39" s="30" t="s">
        <v>70</v>
      </c>
      <c r="J39" s="30" t="s">
        <v>31</v>
      </c>
      <c r="K39" s="23"/>
    </row>
    <row r="40" spans="1:12" ht="18" customHeight="1">
      <c r="A40" s="33"/>
      <c r="B40" s="34" t="s">
        <v>91</v>
      </c>
      <c r="C40" s="35"/>
      <c r="D40" s="46"/>
      <c r="E40" s="20"/>
      <c r="F40" s="20"/>
      <c r="G40" s="20"/>
      <c r="H40" s="20"/>
      <c r="I40" s="33" t="s">
        <v>71</v>
      </c>
      <c r="J40" s="34"/>
      <c r="K40" s="33"/>
    </row>
    <row r="41" spans="1:12" ht="18" customHeight="1">
      <c r="A41" s="23">
        <v>16</v>
      </c>
      <c r="B41" s="30" t="s">
        <v>69</v>
      </c>
      <c r="C41" s="31" t="s">
        <v>55</v>
      </c>
      <c r="D41" s="37">
        <v>10600</v>
      </c>
      <c r="E41" s="19">
        <v>0</v>
      </c>
      <c r="F41" s="19">
        <v>0</v>
      </c>
      <c r="G41" s="19">
        <v>0</v>
      </c>
      <c r="H41" s="19">
        <v>0</v>
      </c>
      <c r="I41" s="30" t="s">
        <v>70</v>
      </c>
      <c r="J41" s="30" t="s">
        <v>31</v>
      </c>
      <c r="K41" s="23"/>
    </row>
    <row r="42" spans="1:12" ht="18" customHeight="1">
      <c r="A42" s="33"/>
      <c r="B42" s="34" t="s">
        <v>74</v>
      </c>
      <c r="C42" s="35"/>
      <c r="D42" s="36"/>
      <c r="E42" s="20"/>
      <c r="F42" s="20"/>
      <c r="G42" s="20"/>
      <c r="H42" s="20"/>
      <c r="I42" s="33" t="s">
        <v>71</v>
      </c>
      <c r="J42" s="34"/>
      <c r="K42" s="33"/>
    </row>
    <row r="43" spans="1:12" ht="18" customHeight="1">
      <c r="A43" s="23">
        <v>17</v>
      </c>
      <c r="B43" s="45" t="s">
        <v>68</v>
      </c>
      <c r="C43" s="31" t="s">
        <v>55</v>
      </c>
      <c r="D43" s="37">
        <v>10400</v>
      </c>
      <c r="E43" s="19">
        <v>0</v>
      </c>
      <c r="F43" s="19">
        <v>0</v>
      </c>
      <c r="G43" s="19">
        <v>0</v>
      </c>
      <c r="H43" s="19">
        <v>0</v>
      </c>
      <c r="I43" s="30" t="s">
        <v>70</v>
      </c>
      <c r="J43" s="30" t="s">
        <v>31</v>
      </c>
      <c r="K43" s="23"/>
    </row>
    <row r="44" spans="1:12" ht="18" customHeight="1">
      <c r="A44" s="33"/>
      <c r="B44" s="34" t="s">
        <v>75</v>
      </c>
      <c r="C44" s="35"/>
      <c r="D44" s="36"/>
      <c r="E44" s="20"/>
      <c r="F44" s="20"/>
      <c r="G44" s="20"/>
      <c r="H44" s="20" t="s">
        <v>29</v>
      </c>
      <c r="I44" s="33" t="s">
        <v>71</v>
      </c>
      <c r="J44" s="34"/>
      <c r="K44" s="33"/>
    </row>
    <row r="45" spans="1:12" ht="18" customHeight="1">
      <c r="A45" s="23">
        <v>18</v>
      </c>
      <c r="B45" s="45" t="s">
        <v>68</v>
      </c>
      <c r="C45" s="31" t="s">
        <v>24</v>
      </c>
      <c r="D45" s="37">
        <v>8700</v>
      </c>
      <c r="E45" s="19">
        <v>0</v>
      </c>
      <c r="F45" s="19">
        <v>0</v>
      </c>
      <c r="G45" s="19">
        <v>0</v>
      </c>
      <c r="H45" s="19">
        <v>0</v>
      </c>
      <c r="I45" s="30" t="s">
        <v>70</v>
      </c>
      <c r="J45" s="30" t="s">
        <v>31</v>
      </c>
      <c r="K45" s="23"/>
    </row>
    <row r="46" spans="1:12" ht="18" customHeight="1">
      <c r="A46" s="33"/>
      <c r="B46" s="34" t="s">
        <v>92</v>
      </c>
      <c r="C46" s="35" t="s">
        <v>76</v>
      </c>
      <c r="D46" s="36"/>
      <c r="E46" s="20"/>
      <c r="F46" s="20"/>
      <c r="G46" s="20"/>
      <c r="H46" s="20" t="s">
        <v>29</v>
      </c>
      <c r="I46" s="33" t="s">
        <v>71</v>
      </c>
      <c r="J46" s="34"/>
      <c r="K46" s="33"/>
    </row>
    <row r="47" spans="1:12" ht="18" customHeight="1">
      <c r="A47" s="23">
        <v>19</v>
      </c>
      <c r="B47" s="30" t="s">
        <v>45</v>
      </c>
      <c r="C47" s="31" t="s">
        <v>93</v>
      </c>
      <c r="D47" s="37">
        <v>7000</v>
      </c>
      <c r="E47" s="19">
        <v>0</v>
      </c>
      <c r="F47" s="19">
        <v>0</v>
      </c>
      <c r="G47" s="19">
        <v>0</v>
      </c>
      <c r="H47" s="19">
        <v>0</v>
      </c>
      <c r="I47" s="30" t="s">
        <v>44</v>
      </c>
      <c r="J47" s="10" t="s">
        <v>46</v>
      </c>
      <c r="K47" s="23"/>
    </row>
    <row r="48" spans="1:12" ht="18" customHeight="1">
      <c r="A48" s="33"/>
      <c r="B48" s="34"/>
      <c r="C48" s="35"/>
      <c r="D48" s="36"/>
      <c r="E48" s="20"/>
      <c r="F48" s="20"/>
      <c r="G48" s="20"/>
      <c r="H48" s="20"/>
      <c r="I48" s="33" t="s">
        <v>43</v>
      </c>
      <c r="J48" s="34"/>
      <c r="K48" s="33"/>
    </row>
    <row r="49" spans="1:11" ht="18" customHeight="1">
      <c r="A49" s="23">
        <v>20</v>
      </c>
      <c r="B49" s="30" t="s">
        <v>94</v>
      </c>
      <c r="C49" s="31" t="s">
        <v>55</v>
      </c>
      <c r="D49" s="37">
        <f>3600+3600+4800+10800+4800+6000+19200+9200+8400+7200+14400+10800</f>
        <v>102800</v>
      </c>
      <c r="E49" s="19">
        <v>0</v>
      </c>
      <c r="F49" s="19">
        <v>0</v>
      </c>
      <c r="G49" s="19">
        <v>0</v>
      </c>
      <c r="H49" s="19">
        <v>0</v>
      </c>
      <c r="I49" s="30" t="s">
        <v>44</v>
      </c>
      <c r="J49" s="41" t="s">
        <v>60</v>
      </c>
      <c r="K49" s="23"/>
    </row>
    <row r="50" spans="1:11" ht="18" customHeight="1">
      <c r="A50" s="33"/>
      <c r="B50" s="34" t="s">
        <v>29</v>
      </c>
      <c r="C50" s="35"/>
      <c r="D50" s="46"/>
      <c r="E50" s="20"/>
      <c r="F50" s="20"/>
      <c r="G50" s="20"/>
      <c r="H50" s="20"/>
      <c r="I50" s="33" t="s">
        <v>43</v>
      </c>
      <c r="J50" s="42" t="s">
        <v>59</v>
      </c>
      <c r="K50" s="33"/>
    </row>
    <row r="51" spans="1:11" ht="18" customHeight="1">
      <c r="A51" s="23">
        <v>21</v>
      </c>
      <c r="B51" s="30" t="s">
        <v>78</v>
      </c>
      <c r="C51" s="31" t="s">
        <v>55</v>
      </c>
      <c r="D51" s="37">
        <f>8000+8000+28000+26750+24750</f>
        <v>95500</v>
      </c>
      <c r="E51" s="19">
        <v>0</v>
      </c>
      <c r="F51" s="19">
        <v>0</v>
      </c>
      <c r="G51" s="19">
        <v>0</v>
      </c>
      <c r="H51" s="19">
        <v>0</v>
      </c>
      <c r="I51" s="30" t="s">
        <v>44</v>
      </c>
      <c r="J51" s="45" t="s">
        <v>60</v>
      </c>
      <c r="K51" s="23"/>
    </row>
    <row r="52" spans="1:11" ht="18" customHeight="1">
      <c r="A52" s="33"/>
      <c r="B52" s="34"/>
      <c r="C52" s="35" t="s">
        <v>79</v>
      </c>
      <c r="D52" s="36"/>
      <c r="E52" s="20"/>
      <c r="F52" s="20"/>
      <c r="G52" s="20"/>
      <c r="H52" s="20"/>
      <c r="I52" s="33" t="s">
        <v>43</v>
      </c>
      <c r="J52" s="42" t="s">
        <v>82</v>
      </c>
      <c r="K52" s="33"/>
    </row>
    <row r="53" spans="1:11" ht="18" customHeight="1">
      <c r="A53" s="23">
        <v>22</v>
      </c>
      <c r="B53" s="30" t="s">
        <v>53</v>
      </c>
      <c r="C53" s="31" t="s">
        <v>15</v>
      </c>
      <c r="D53" s="50">
        <f>3000+1000</f>
        <v>4000</v>
      </c>
      <c r="E53" s="19">
        <v>0</v>
      </c>
      <c r="F53" s="19">
        <v>0</v>
      </c>
      <c r="G53" s="19">
        <v>0</v>
      </c>
      <c r="H53" s="19">
        <v>0</v>
      </c>
      <c r="I53" s="30" t="s">
        <v>44</v>
      </c>
      <c r="J53" s="41" t="s">
        <v>84</v>
      </c>
      <c r="K53" s="23"/>
    </row>
    <row r="54" spans="1:11" ht="18" customHeight="1">
      <c r="A54" s="33"/>
      <c r="B54" s="34" t="s">
        <v>29</v>
      </c>
      <c r="C54" s="35" t="s">
        <v>57</v>
      </c>
      <c r="D54" s="36"/>
      <c r="E54" s="20"/>
      <c r="F54" s="20"/>
      <c r="G54" s="20"/>
      <c r="H54" s="20"/>
      <c r="I54" s="33" t="s">
        <v>43</v>
      </c>
      <c r="J54" s="42" t="s">
        <v>83</v>
      </c>
      <c r="K54" s="33"/>
    </row>
    <row r="55" spans="1:11" ht="18" customHeight="1">
      <c r="A55" s="25"/>
      <c r="B55" s="26"/>
      <c r="C55" s="27"/>
      <c r="D55" s="54"/>
      <c r="E55" s="28"/>
      <c r="F55" s="28"/>
      <c r="G55" s="28"/>
      <c r="H55" s="28"/>
      <c r="I55" s="25"/>
      <c r="J55" s="56"/>
      <c r="K55" s="25"/>
    </row>
    <row r="56" spans="1:11" ht="18" customHeight="1">
      <c r="A56" s="8"/>
      <c r="B56" s="52" t="s">
        <v>101</v>
      </c>
      <c r="C56" s="12"/>
      <c r="D56" s="55">
        <f>SUM(D32:D55)</f>
        <v>2726020</v>
      </c>
      <c r="E56" s="11"/>
      <c r="F56" s="11"/>
      <c r="G56" s="11"/>
      <c r="H56" s="11"/>
      <c r="I56" s="8"/>
      <c r="J56" s="9"/>
      <c r="K56" s="8"/>
    </row>
    <row r="57" spans="1:11" ht="18" customHeight="1">
      <c r="A57" s="25"/>
      <c r="B57" s="51" t="s">
        <v>102</v>
      </c>
      <c r="C57" s="27"/>
      <c r="D57" s="28">
        <f>+D56</f>
        <v>2726020</v>
      </c>
      <c r="E57" s="28"/>
      <c r="F57" s="28"/>
      <c r="G57" s="28"/>
      <c r="H57" s="28"/>
      <c r="I57" s="25"/>
      <c r="J57" s="26"/>
      <c r="K57" s="25"/>
    </row>
    <row r="58" spans="1:11" ht="18" customHeight="1">
      <c r="A58" s="23">
        <v>23</v>
      </c>
      <c r="B58" s="30" t="s">
        <v>54</v>
      </c>
      <c r="C58" s="31" t="s">
        <v>15</v>
      </c>
      <c r="D58" s="37">
        <f>1300*2</f>
        <v>2600</v>
      </c>
      <c r="E58" s="19">
        <v>0</v>
      </c>
      <c r="F58" s="19">
        <v>0</v>
      </c>
      <c r="G58" s="19">
        <v>0</v>
      </c>
      <c r="H58" s="19">
        <v>0</v>
      </c>
      <c r="I58" s="30" t="s">
        <v>44</v>
      </c>
      <c r="J58" s="41" t="s">
        <v>80</v>
      </c>
      <c r="K58" s="23"/>
    </row>
    <row r="59" spans="1:11" ht="18" customHeight="1">
      <c r="A59" s="33"/>
      <c r="B59" s="34"/>
      <c r="C59" s="35" t="s">
        <v>58</v>
      </c>
      <c r="D59" s="36"/>
      <c r="E59" s="20"/>
      <c r="F59" s="20"/>
      <c r="G59" s="20"/>
      <c r="H59" s="20"/>
      <c r="I59" s="33" t="s">
        <v>43</v>
      </c>
      <c r="J59" s="42" t="s">
        <v>81</v>
      </c>
      <c r="K59" s="33"/>
    </row>
    <row r="60" spans="1:11" ht="18" customHeight="1">
      <c r="A60" s="23">
        <v>24</v>
      </c>
      <c r="B60" s="30" t="s">
        <v>95</v>
      </c>
      <c r="C60" s="31" t="s">
        <v>96</v>
      </c>
      <c r="D60" s="37">
        <v>3000</v>
      </c>
      <c r="E60" s="19">
        <v>0</v>
      </c>
      <c r="F60" s="19">
        <v>0</v>
      </c>
      <c r="G60" s="19">
        <v>0</v>
      </c>
      <c r="H60" s="19">
        <v>0</v>
      </c>
      <c r="I60" s="30" t="s">
        <v>44</v>
      </c>
      <c r="J60" s="41" t="s">
        <v>87</v>
      </c>
      <c r="K60" s="23"/>
    </row>
    <row r="61" spans="1:11" ht="18" customHeight="1">
      <c r="A61" s="33"/>
      <c r="B61" s="34"/>
      <c r="C61" s="35"/>
      <c r="D61" s="36"/>
      <c r="E61" s="20"/>
      <c r="F61" s="20"/>
      <c r="G61" s="20"/>
      <c r="H61" s="20"/>
      <c r="I61" s="33" t="s">
        <v>43</v>
      </c>
      <c r="J61" s="34"/>
      <c r="K61" s="33"/>
    </row>
    <row r="62" spans="1:11" ht="18" customHeight="1">
      <c r="A62" s="23">
        <v>25</v>
      </c>
      <c r="B62" s="30" t="s">
        <v>88</v>
      </c>
      <c r="C62" s="31" t="s">
        <v>85</v>
      </c>
      <c r="D62" s="37">
        <f>1075+2075+1575+1250+1525</f>
        <v>7500</v>
      </c>
      <c r="E62" s="19">
        <v>0</v>
      </c>
      <c r="F62" s="19">
        <v>0</v>
      </c>
      <c r="G62" s="19">
        <v>0</v>
      </c>
      <c r="H62" s="19">
        <v>0</v>
      </c>
      <c r="I62" s="30" t="s">
        <v>44</v>
      </c>
      <c r="J62" s="41" t="s">
        <v>87</v>
      </c>
      <c r="K62" s="23"/>
    </row>
    <row r="63" spans="1:11" ht="18" customHeight="1">
      <c r="A63" s="33"/>
      <c r="B63" s="34"/>
      <c r="C63" s="35" t="s">
        <v>86</v>
      </c>
      <c r="D63" s="36"/>
      <c r="E63" s="20"/>
      <c r="F63" s="20"/>
      <c r="G63" s="20"/>
      <c r="H63" s="20"/>
      <c r="I63" s="33" t="s">
        <v>43</v>
      </c>
      <c r="J63" s="34"/>
      <c r="K63" s="33"/>
    </row>
    <row r="64" spans="1:11" ht="18" customHeight="1">
      <c r="A64" s="23">
        <v>26</v>
      </c>
      <c r="B64" s="30" t="s">
        <v>61</v>
      </c>
      <c r="C64" s="31" t="s">
        <v>66</v>
      </c>
      <c r="D64" s="37">
        <v>51000</v>
      </c>
      <c r="E64" s="19">
        <v>0</v>
      </c>
      <c r="F64" s="19">
        <v>0</v>
      </c>
      <c r="G64" s="19">
        <v>0</v>
      </c>
      <c r="H64" s="19">
        <v>0</v>
      </c>
      <c r="I64" s="30" t="s">
        <v>44</v>
      </c>
      <c r="J64" s="30" t="s">
        <v>31</v>
      </c>
      <c r="K64" s="23"/>
    </row>
    <row r="65" spans="1:11" ht="18" customHeight="1">
      <c r="A65" s="33"/>
      <c r="B65" s="34" t="s">
        <v>62</v>
      </c>
      <c r="C65" s="35" t="s">
        <v>67</v>
      </c>
      <c r="D65" s="36"/>
      <c r="E65" s="20"/>
      <c r="F65" s="20"/>
      <c r="G65" s="20"/>
      <c r="H65" s="20"/>
      <c r="I65" s="33" t="s">
        <v>43</v>
      </c>
      <c r="J65" s="34"/>
      <c r="K65" s="33"/>
    </row>
    <row r="66" spans="1:11" ht="18" customHeight="1">
      <c r="A66" s="23">
        <v>27</v>
      </c>
      <c r="B66" s="30" t="s">
        <v>103</v>
      </c>
      <c r="C66" s="31" t="s">
        <v>23</v>
      </c>
      <c r="D66" s="37">
        <v>0</v>
      </c>
      <c r="E66" s="19">
        <v>0</v>
      </c>
      <c r="F66" s="19">
        <v>0</v>
      </c>
      <c r="G66" s="19">
        <v>0</v>
      </c>
      <c r="H66" s="19">
        <v>0</v>
      </c>
      <c r="I66" s="30" t="s">
        <v>44</v>
      </c>
      <c r="J66" s="30" t="s">
        <v>31</v>
      </c>
      <c r="K66" s="23"/>
    </row>
    <row r="67" spans="1:11" ht="18" customHeight="1">
      <c r="A67" s="33"/>
      <c r="B67" s="34"/>
      <c r="C67" s="35"/>
      <c r="D67" s="36"/>
      <c r="E67" s="20"/>
      <c r="F67" s="20"/>
      <c r="G67" s="20"/>
      <c r="H67" s="20"/>
      <c r="I67" s="33" t="s">
        <v>43</v>
      </c>
      <c r="J67" s="34"/>
      <c r="K67" s="33"/>
    </row>
    <row r="68" spans="1:11" ht="18" customHeight="1">
      <c r="A68" s="29"/>
      <c r="B68" s="38" t="s">
        <v>25</v>
      </c>
      <c r="C68" s="27"/>
      <c r="D68" s="39"/>
      <c r="E68" s="28"/>
      <c r="F68" s="28"/>
      <c r="G68" s="28"/>
      <c r="H68" s="28"/>
      <c r="I68" s="26"/>
      <c r="J68" s="30"/>
      <c r="K68" s="26"/>
    </row>
    <row r="69" spans="1:11" ht="18" customHeight="1">
      <c r="A69" s="23">
        <v>28</v>
      </c>
      <c r="B69" s="30" t="s">
        <v>16</v>
      </c>
      <c r="C69" s="31" t="s">
        <v>55</v>
      </c>
      <c r="D69" s="37">
        <v>46200</v>
      </c>
      <c r="E69" s="19">
        <v>0</v>
      </c>
      <c r="F69" s="19">
        <v>0</v>
      </c>
      <c r="G69" s="19">
        <v>0</v>
      </c>
      <c r="H69" s="19">
        <v>0</v>
      </c>
      <c r="I69" s="30" t="s">
        <v>44</v>
      </c>
      <c r="J69" s="30" t="s">
        <v>42</v>
      </c>
      <c r="K69" s="30"/>
    </row>
    <row r="70" spans="1:11" ht="18" customHeight="1">
      <c r="A70" s="8"/>
      <c r="B70" s="9"/>
      <c r="C70" s="12"/>
      <c r="D70" s="40"/>
      <c r="E70" s="22"/>
      <c r="F70" s="22"/>
      <c r="G70" s="22"/>
      <c r="H70" s="22"/>
      <c r="I70" s="23" t="s">
        <v>43</v>
      </c>
      <c r="J70" s="34" t="s">
        <v>56</v>
      </c>
      <c r="K70" s="9"/>
    </row>
    <row r="71" spans="1:11" ht="24" customHeight="1">
      <c r="A71" s="6"/>
      <c r="B71" s="13" t="s">
        <v>26</v>
      </c>
      <c r="C71" s="14"/>
      <c r="D71" s="15">
        <f>SUM(D57:D70)</f>
        <v>2836320</v>
      </c>
      <c r="E71" s="15"/>
      <c r="F71" s="15"/>
      <c r="G71" s="15"/>
      <c r="H71" s="15"/>
      <c r="I71" s="16"/>
      <c r="J71" s="16"/>
      <c r="K71" s="16"/>
    </row>
    <row r="72" spans="1:11" ht="15.6" customHeight="1">
      <c r="A72" s="1"/>
      <c r="B72" s="58" t="s">
        <v>111</v>
      </c>
      <c r="C72" s="2"/>
      <c r="J72" s="7" t="s">
        <v>104</v>
      </c>
      <c r="K72" s="1"/>
    </row>
    <row r="73" spans="1:11" ht="15.6" customHeight="1">
      <c r="B73" s="58"/>
      <c r="J73" s="21"/>
      <c r="K73" s="1"/>
    </row>
    <row r="74" spans="1:11" ht="15" customHeight="1">
      <c r="B74" s="58" t="s">
        <v>108</v>
      </c>
      <c r="C74" s="59"/>
      <c r="D74" s="59"/>
      <c r="J74" s="57" t="s">
        <v>107</v>
      </c>
      <c r="K74" s="1"/>
    </row>
    <row r="75" spans="1:11" ht="18" customHeight="1">
      <c r="B75" s="1"/>
      <c r="C75" s="59" t="s">
        <v>109</v>
      </c>
      <c r="D75" s="59"/>
      <c r="J75" s="7" t="s">
        <v>105</v>
      </c>
      <c r="K75" s="1"/>
    </row>
    <row r="76" spans="1:11" ht="18" customHeight="1">
      <c r="C76" s="59" t="s">
        <v>110</v>
      </c>
      <c r="D76" s="59"/>
      <c r="J76" s="7" t="s">
        <v>106</v>
      </c>
      <c r="K76" s="21"/>
    </row>
  </sheetData>
  <mergeCells count="10">
    <mergeCell ref="C74:D74"/>
    <mergeCell ref="C75:D75"/>
    <mergeCell ref="C76:D76"/>
    <mergeCell ref="A2:K2"/>
    <mergeCell ref="A3:K3"/>
    <mergeCell ref="A4:K4"/>
    <mergeCell ref="A5:A6"/>
    <mergeCell ref="B5:B6"/>
    <mergeCell ref="D5:H5"/>
    <mergeCell ref="K5:K6"/>
  </mergeCells>
  <pageMargins left="0.19685039370078741" right="0" top="0" bottom="0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แผนการใช้งบ</vt:lpstr>
      <vt:lpstr>แผนการใช้งบ!Print_Area</vt:lpstr>
      <vt:lpstr>แผนการใช้งบ!Print_Titles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Panupong chairit</cp:lastModifiedBy>
  <cp:lastPrinted>2025-04-02T04:48:57Z</cp:lastPrinted>
  <dcterms:created xsi:type="dcterms:W3CDTF">2024-03-20T09:01:38Z</dcterms:created>
  <dcterms:modified xsi:type="dcterms:W3CDTF">2025-04-02T04:56:41Z</dcterms:modified>
</cp:coreProperties>
</file>